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<sst xmlns="http://schemas.openxmlformats.org/spreadsheetml/2006/main" count="301" uniqueCount="134">
  <si>
    <t>Наименование мероприятия</t>
  </si>
  <si>
    <t>кол-во</t>
  </si>
  <si>
    <t>местного бюджета</t>
  </si>
  <si>
    <t>краевого бюджета</t>
  </si>
  <si>
    <t>средства предприятия</t>
  </si>
  <si>
    <t>прочие</t>
  </si>
  <si>
    <t>дефицит</t>
  </si>
  <si>
    <t>УТВЕРЖДАЮ</t>
  </si>
  <si>
    <t xml:space="preserve">КОМПЛЕКСНЫЙ ПЛАН </t>
  </si>
  <si>
    <t>необходимо денежн. средств всего (млн.руб.)</t>
  </si>
  <si>
    <t>в том числе</t>
  </si>
  <si>
    <t>ИТОГО</t>
  </si>
  <si>
    <t>ед. измер.</t>
  </si>
  <si>
    <t xml:space="preserve">ВСЕГО по мероприятиям </t>
  </si>
  <si>
    <t>Срок исполнения</t>
  </si>
  <si>
    <t>Ответственный Ф.И.О. должность</t>
  </si>
  <si>
    <t>1. Регламентные  мероприятия по подготовке к ВЛП систем водоснабжения</t>
  </si>
  <si>
    <t xml:space="preserve">2. Ремонт объектов водоснабжения </t>
  </si>
  <si>
    <t xml:space="preserve">3. Реконструкция, строительство объектов водоснабжения </t>
  </si>
  <si>
    <t>5. Реконструкция, строительство объектов канализования</t>
  </si>
  <si>
    <t>6. Ремонт сетей водоснабжения</t>
  </si>
  <si>
    <t>7. Реконструкция, строительство сетей водоснабжения</t>
  </si>
  <si>
    <t xml:space="preserve">12. Проведение анализа качества питьевой воды и сточных вод </t>
  </si>
  <si>
    <t>м</t>
  </si>
  <si>
    <t>шт.</t>
  </si>
  <si>
    <t>Калюжный А.М.глава Кущевского с/п</t>
  </si>
  <si>
    <t>шт</t>
  </si>
  <si>
    <t>Калюжный А.М., глава Кущевского с/п</t>
  </si>
  <si>
    <t>Обследование водопроводных сетей</t>
  </si>
  <si>
    <t xml:space="preserve">Контроль качества питьевой воды из арт. Скважин и разводящих сетей в соответствии с требованиями СанПиН -2.1.4.1074-01 по точкам отбора проб определенных Рабочей программой и графиком отбора проб согласованный с территориальным отделом Управления Роспотребнадзора по КК в Кущевском, Крыловском, Павловском районах. </t>
  </si>
  <si>
    <t>км</t>
  </si>
  <si>
    <t xml:space="preserve">июль </t>
  </si>
  <si>
    <t>постоянно</t>
  </si>
  <si>
    <t>постоян-но</t>
  </si>
  <si>
    <t>Выполнение мероприятий по охране источников водоснабжения от загрязнений на территории зон санитарной охраны (ЗСО) 1 пояса водозаборных скважин, а также осмотр технического и санитарного состояния водозаборных сооружений</t>
  </si>
  <si>
    <t>Выполнение мероприятий по охране источников водоснабжения от загрязнений на территории входящей во 2 и 3 пояс ЗСО  водозаборных скважин (очистка от бытового и иного мусора, покос сорной растительности, санитарное благоустройство объектов на территории 2 и3 пояса ЗСО)</t>
  </si>
  <si>
    <t>Соблюдение требований по обеззараживанию питьевой воды. Не допущения случаев ввода в эксплуатацию после производства ремонтных работводопроводных сооружений и сетей без их обеззараживания и лабораторного контроля питьевой воды, создание для этих целей необходимого запаса реагентов.</t>
  </si>
  <si>
    <t>Восстановление изоляции труб отремонтрированных участков трубопровода.</t>
  </si>
  <si>
    <t>Примеча-ние</t>
  </si>
  <si>
    <t>Процент выполне-ния</t>
  </si>
  <si>
    <t>Глава муниципального образования</t>
  </si>
  <si>
    <t>Кущевский район</t>
  </si>
  <si>
    <t>Составил: ведущий специалист отдела по вопросам ЖКХ, транспорта, связи А.М.Вовк</t>
  </si>
  <si>
    <t>Промывка магистральных водопроводных сетей</t>
  </si>
  <si>
    <t>Промывка разводящих  водопроводных сетей</t>
  </si>
  <si>
    <t>Промывка резервуаров чистой воды</t>
  </si>
  <si>
    <t>Промывка водонапорных башен</t>
  </si>
  <si>
    <t>март -ноябрь</t>
  </si>
  <si>
    <t>средства предусмотренные на основной вид деятельности</t>
  </si>
  <si>
    <t>Выполнение планово-предупредительных работ оборудования насосных станций, средств связи, КИП иА, ТП</t>
  </si>
  <si>
    <t>Сосновский С.Ю.      директор</t>
  </si>
  <si>
    <t>Николаенко Н.И. глава Красносельского с/п</t>
  </si>
  <si>
    <t>в течение года</t>
  </si>
  <si>
    <t>Дудинов Ю.И. глава Полтавченского с/п</t>
  </si>
  <si>
    <t>Замена водонапорной башни в селе Красное по пер.Октябрьскому</t>
  </si>
  <si>
    <t>август</t>
  </si>
  <si>
    <t>Реконструкция ограждения ЗСО 1-го пояса арт. Скважины  №254-Д ул.Заводская</t>
  </si>
  <si>
    <t>май</t>
  </si>
  <si>
    <t>Ремонт водопроводных сетей ул.Октябрьская, ст.Кисляковская, Кущевский район</t>
  </si>
  <si>
    <t>Ремонт водопроводных сетей  с проколом под  асфальтированной дорогой пер.Кубанский,  ст.Кисляковская, Кущевский район</t>
  </si>
  <si>
    <t>апрель-май</t>
  </si>
  <si>
    <t>август-сентябрь</t>
  </si>
  <si>
    <t>Ремонт водопроводных сетей ул.Ленина, ст.Кисляковская</t>
  </si>
  <si>
    <t>Ремонт подводящего водопровода к ВНБ Степнянского мкр.</t>
  </si>
  <si>
    <t>Ремонт водопровода по  ул.Кошевого до ВНС "Военного города" в ст.Кущевской</t>
  </si>
  <si>
    <t>Замена цепей защиты и автоматического управления арт. скважин №5313 на водозаборе ст-цы Кисляковской</t>
  </si>
  <si>
    <t>Ремонт РЧВ ВНС "Военный городок"</t>
  </si>
  <si>
    <t>Замена водонапорной башни Степнянский мкр., ст. Кущевская</t>
  </si>
  <si>
    <t>Ремонт водопроводных сетей пер.Короткий, ст.Кисляковская</t>
  </si>
  <si>
    <t>Замена водонапорной башни в селе Полтавченское</t>
  </si>
  <si>
    <t>Ремонт водопровода по ул.Краснодарской п.Первомайский</t>
  </si>
  <si>
    <t>Ремонт водопровода по ул.Садовой п.Первомайский</t>
  </si>
  <si>
    <t>Строительство напорного коллектора от КНС микрорайона Кущевка-2 до  существующей камеры переключения на напорном коллекторе канализации по ул.Черноморка (Государственная экспертиза)</t>
  </si>
  <si>
    <t>Строительство КНС и напорного коллектора от пер.Весеннего до КНС ул.Дзержинского 4 (топосъемка, геология, проект планировки и межевание территории).</t>
  </si>
  <si>
    <t>Строительство самотечного коллектора от дома № 55 по пер.Школьному до КНС по пер.Весеннему (топосъемка, геология, проект планировки и межевание территории).</t>
  </si>
  <si>
    <t>монтаж промежуточного колодца по пер.Первомайчкий 85</t>
  </si>
  <si>
    <t>Ремонт водопровода в с.Раздольное от ВНБ до ул.Красная</t>
  </si>
  <si>
    <t>Ремонт водопровода по ул.Красная, х.Водяная Балка</t>
  </si>
  <si>
    <t>Стррительство водопровода в х.Тауруп 1  Среднечубуркского с/п</t>
  </si>
  <si>
    <t>ООО "Предприятие "Родник" Шакун Н.М.</t>
  </si>
  <si>
    <t>Ремонт насоса ЭЦВ 6-16-90 арт. Скважина №381-Д ул.Заводская б/н ст.Кисляковская</t>
  </si>
  <si>
    <t>Адм. Кущевского с/п Калюжный А.М.</t>
  </si>
  <si>
    <t>Чермонтеев Л.В. глава Среднечубуркского с/п</t>
  </si>
  <si>
    <t>Горбенко В.В. глава Кущевского с/п</t>
  </si>
  <si>
    <t>ОАО "ЖКС" С.Ю.Сосновский</t>
  </si>
  <si>
    <t>Балковой Д.Я., заместитель главы МО Кущевский район</t>
  </si>
  <si>
    <t>Горбенко В.В., глава Шкуринское с/п</t>
  </si>
  <si>
    <t>Дудинов Ю.И., глава Полтавченское  с/п</t>
  </si>
  <si>
    <t>Поступаев М.Н., глава Первомайское с/п</t>
  </si>
  <si>
    <t>Строкин С.Е., глава Раздольненского с/п</t>
  </si>
  <si>
    <t>А.А.Заходякин, директор ООО "ИВ-консалтинг", Н.М.Шакун ООО "Предприятие "Родник"</t>
  </si>
  <si>
    <t>А.А.Заходякин, директор</t>
  </si>
  <si>
    <t>А.А.Заходякин, директор ООО "ИВ-консалтинг"</t>
  </si>
  <si>
    <t>Ремонт магистрального водопровода В-5 ПК95+40 до ПК109+90</t>
  </si>
  <si>
    <t>Строительство водопровода по пер.Новосельский ст.Шкуринская d50</t>
  </si>
  <si>
    <t>Строительство водопровода по ул.Тельмана ст.Шкуринская, d 50</t>
  </si>
  <si>
    <t>Ремонт водопровода с.Полтавченское, ул.Советская, d100</t>
  </si>
  <si>
    <t>"_______"____________2017 г</t>
  </si>
  <si>
    <t>Заместитель главы муниципального образования Кущевский район</t>
  </si>
  <si>
    <t>В.И.Кравченко</t>
  </si>
  <si>
    <t>Строительство станции приема ЖБО (ПИР)</t>
  </si>
  <si>
    <t>Ремонт очистных сооружений (УФО)</t>
  </si>
  <si>
    <t>________________________С.В.Ламонов</t>
  </si>
  <si>
    <t>01.06.17г</t>
  </si>
  <si>
    <t xml:space="preserve">Обследование канализационных сетей </t>
  </si>
  <si>
    <t>Строительство водопровода в х.Красный, Среднечубуркского с/п, d 50</t>
  </si>
  <si>
    <t>по подготовке муниципального образования Кущевский район к весенне-летнему периоду 2017 года</t>
  </si>
  <si>
    <t>Ремонт магистрального водопровода В-5 ПК92+10 до ПК95+40</t>
  </si>
  <si>
    <t>Ремонт магистрального водопровода В-5 ПК0+00 до ПК07+00</t>
  </si>
  <si>
    <t>Ремонт магистрального водопровода В-5 ПК112+90 до ПК118+00</t>
  </si>
  <si>
    <t>Ремонт магистрального водопровода В-5 ПК118+00 до ПК124+07</t>
  </si>
  <si>
    <t>Ремонт магистрального водопровода В-5 ПК128+07 до ПК143+00</t>
  </si>
  <si>
    <t>Ремонт магистрального  водопровода В-5 ПК143+00 до ПК148+00</t>
  </si>
  <si>
    <t>Ремонт магистрального водопровода В-5 ПК161+00 до ПК166+00</t>
  </si>
  <si>
    <t>Ремонта магистрального водопровода В-5 ПК168+00 до ПК173+00</t>
  </si>
  <si>
    <t>Ремонт магистрального водопровоад В-6 ПК29+00 до ПК30+50</t>
  </si>
  <si>
    <t>Ремонт магистрального водопровода В-7 ПК0+00 до ПК07+00</t>
  </si>
  <si>
    <t>Ремонт магистрального водопровода В-7 ПК23+10 до ПК25+10</t>
  </si>
  <si>
    <t>Ремонт магистрального водопровода В-7 ПК50+00 до ПК53+00</t>
  </si>
  <si>
    <t>Ремонт магистрального водопровода В-7 ПК72+95 до ПК75+95</t>
  </si>
  <si>
    <t>Ремонт магистрального водопровода В-7 ПК83+60 до ПК85+60</t>
  </si>
  <si>
    <t xml:space="preserve">Ремонт магистрального водопровода В-7 ПК92+40 до ПК94+40 </t>
  </si>
  <si>
    <t>Ремонт магистрального водопровода В-7 ПК137+00 до ПК140+20</t>
  </si>
  <si>
    <t>Ремонт магистрального водопровода В-7-3 ПК56+00 до ПК66+00</t>
  </si>
  <si>
    <t>Ремонт магистрального водопровода В-7-3 ПК79+50 до ПК82+60</t>
  </si>
  <si>
    <t xml:space="preserve">Ремонт магистрального водопровода В-7-3 ПК89+00 до ПК90+00 </t>
  </si>
  <si>
    <t>Ремонт магистрального водопровоад В-7-3 ПК84+00 до ПК86+00</t>
  </si>
  <si>
    <t>Ремонт магистрального водопровода В-7-3 ПК111+00 до ПК112+000</t>
  </si>
  <si>
    <t>Ремонт магистрального водопровода В-3-2 ПК00+00 до ПК36+78</t>
  </si>
  <si>
    <t>Кравченко В.И., заместитель главы МО Кущевский район</t>
  </si>
  <si>
    <t>В течении года</t>
  </si>
  <si>
    <t>в течении года</t>
  </si>
  <si>
    <t>Ремонт водопровода ул.Советская, ст. Шкуринская, d75</t>
  </si>
  <si>
    <t>Ремонт водопровода по ул.Мира с.Ильинское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</si>
</sst>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6" fillId="32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64" fontId="6" fillId="3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6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32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0" zoomScaleNormal="90" zoomScalePageLayoutView="0" workbookViewId="0" topLeftCell="A10">
      <pane ySplit="2" topLeftCell="A81" activePane="bottomLeft" state="frozen"/>
      <selection pane="topLeft" activeCell="A10" sqref="A10"/>
      <selection pane="bottomLeft" activeCell="C98" sqref="C97:C98"/>
    </sheetView>
  </sheetViews>
  <sheetFormatPr defaultColWidth="9.00390625" defaultRowHeight="12.75"/>
  <cols>
    <col min="1" max="1" width="51.00390625" style="0" customWidth="1"/>
    <col min="2" max="2" width="6.625" style="0" customWidth="1"/>
    <col min="3" max="3" width="8.75390625" style="0" customWidth="1"/>
    <col min="4" max="4" width="12.75390625" style="0" customWidth="1"/>
    <col min="5" max="5" width="10.25390625" style="0" customWidth="1"/>
    <col min="6" max="6" width="9.25390625" style="0" customWidth="1"/>
    <col min="7" max="7" width="9.875" style="0" customWidth="1"/>
    <col min="8" max="8" width="8.375" style="0" customWidth="1"/>
    <col min="9" max="9" width="9.25390625" style="0" customWidth="1"/>
    <col min="10" max="10" width="11.00390625" style="0" customWidth="1"/>
    <col min="11" max="11" width="15.75390625" style="0" customWidth="1"/>
    <col min="12" max="12" width="12.25390625" style="0" customWidth="1"/>
    <col min="13" max="13" width="12.00390625" style="0" customWidth="1"/>
  </cols>
  <sheetData>
    <row r="1" spans="1:13" ht="18.75" customHeight="1">
      <c r="A1" s="8"/>
      <c r="B1" s="74"/>
      <c r="C1" s="74"/>
      <c r="D1" s="10"/>
      <c r="E1" s="10"/>
      <c r="F1" s="10"/>
      <c r="G1" s="75"/>
      <c r="H1" s="75"/>
      <c r="I1" s="75"/>
      <c r="J1" s="71" t="s">
        <v>7</v>
      </c>
      <c r="K1" s="71"/>
      <c r="L1" s="71"/>
      <c r="M1" s="71"/>
    </row>
    <row r="2" spans="1:13" ht="18.75" customHeight="1">
      <c r="A2" s="76"/>
      <c r="B2" s="76"/>
      <c r="C2" s="76"/>
      <c r="D2" s="10"/>
      <c r="E2" s="10"/>
      <c r="F2" s="10"/>
      <c r="G2" s="10"/>
      <c r="H2" s="10"/>
      <c r="I2" s="10"/>
      <c r="J2" s="78" t="s">
        <v>40</v>
      </c>
      <c r="K2" s="78"/>
      <c r="L2" s="78"/>
      <c r="M2" s="78"/>
    </row>
    <row r="3" spans="1:13" ht="18.75" customHeight="1">
      <c r="A3" s="8"/>
      <c r="B3" s="8"/>
      <c r="C3" s="8"/>
      <c r="D3" s="10"/>
      <c r="E3" s="10"/>
      <c r="F3" s="10"/>
      <c r="G3" s="10"/>
      <c r="H3" s="10"/>
      <c r="I3" s="10"/>
      <c r="J3" s="78" t="s">
        <v>41</v>
      </c>
      <c r="K3" s="78"/>
      <c r="L3" s="78"/>
      <c r="M3" s="78"/>
    </row>
    <row r="4" spans="1:13" s="22" customFormat="1" ht="18.75" customHeight="1">
      <c r="A4" s="77"/>
      <c r="B4" s="77"/>
      <c r="C4" s="8"/>
      <c r="D4" s="21"/>
      <c r="E4" s="21"/>
      <c r="F4" s="21"/>
      <c r="G4" s="21"/>
      <c r="H4" s="21"/>
      <c r="I4" s="21"/>
      <c r="J4" s="81" t="s">
        <v>102</v>
      </c>
      <c r="K4" s="81"/>
      <c r="L4" s="81"/>
      <c r="M4" s="81"/>
    </row>
    <row r="5" spans="1:13" ht="18.75" customHeight="1">
      <c r="A5" s="76"/>
      <c r="B5" s="76"/>
      <c r="C5" s="9"/>
      <c r="D5" s="10"/>
      <c r="E5" s="10"/>
      <c r="F5" s="10"/>
      <c r="G5" s="10"/>
      <c r="H5" s="10"/>
      <c r="I5" s="10"/>
      <c r="J5" s="71" t="s">
        <v>97</v>
      </c>
      <c r="K5" s="71"/>
      <c r="L5" s="71"/>
      <c r="M5" s="71"/>
    </row>
    <row r="6" spans="1:10" ht="18.75">
      <c r="A6" s="8"/>
      <c r="B6" s="8"/>
      <c r="C6" s="9"/>
      <c r="D6" s="10"/>
      <c r="E6" s="10"/>
      <c r="F6" s="10"/>
      <c r="G6" s="10"/>
      <c r="H6" s="10"/>
      <c r="I6" s="10"/>
      <c r="J6" s="10"/>
    </row>
    <row r="7" spans="1:12" ht="18.75">
      <c r="A7" s="79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80"/>
    </row>
    <row r="8" spans="1:12" ht="18.75" customHeight="1">
      <c r="A8" s="82" t="s">
        <v>106</v>
      </c>
      <c r="B8" s="82"/>
      <c r="C8" s="82"/>
      <c r="D8" s="82"/>
      <c r="E8" s="82"/>
      <c r="F8" s="82"/>
      <c r="G8" s="82"/>
      <c r="H8" s="82"/>
      <c r="I8" s="82"/>
      <c r="J8" s="82"/>
      <c r="K8" s="80"/>
      <c r="L8" s="80"/>
    </row>
    <row r="9" spans="1:10" ht="15.75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3" ht="15.75">
      <c r="A10" s="70" t="s">
        <v>0</v>
      </c>
      <c r="B10" s="70" t="s">
        <v>12</v>
      </c>
      <c r="C10" s="70" t="s">
        <v>1</v>
      </c>
      <c r="D10" s="70" t="s">
        <v>9</v>
      </c>
      <c r="E10" s="70" t="s">
        <v>10</v>
      </c>
      <c r="F10" s="70"/>
      <c r="G10" s="70"/>
      <c r="H10" s="70"/>
      <c r="I10" s="70"/>
      <c r="J10" s="70" t="s">
        <v>14</v>
      </c>
      <c r="K10" s="70" t="s">
        <v>15</v>
      </c>
      <c r="L10" s="84" t="s">
        <v>38</v>
      </c>
      <c r="M10" s="67" t="s">
        <v>39</v>
      </c>
    </row>
    <row r="11" spans="1:13" ht="63">
      <c r="A11" s="70"/>
      <c r="B11" s="70"/>
      <c r="C11" s="70"/>
      <c r="D11" s="70"/>
      <c r="E11" s="11" t="s">
        <v>2</v>
      </c>
      <c r="F11" s="11" t="s">
        <v>3</v>
      </c>
      <c r="G11" s="11" t="s">
        <v>4</v>
      </c>
      <c r="H11" s="11" t="s">
        <v>5</v>
      </c>
      <c r="I11" s="11" t="s">
        <v>6</v>
      </c>
      <c r="J11" s="70"/>
      <c r="K11" s="70"/>
      <c r="L11" s="70"/>
      <c r="M11" s="67"/>
    </row>
    <row r="12" spans="1:13" ht="15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25"/>
    </row>
    <row r="13" spans="1:13" ht="15.75" customHeight="1">
      <c r="A13" s="65" t="s">
        <v>16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5"/>
    </row>
    <row r="14" spans="1:13" ht="128.25" customHeight="1">
      <c r="A14" s="32" t="s">
        <v>28</v>
      </c>
      <c r="B14" s="29" t="s">
        <v>30</v>
      </c>
      <c r="C14" s="29">
        <v>935.32</v>
      </c>
      <c r="D14" s="59" t="s">
        <v>48</v>
      </c>
      <c r="E14" s="60"/>
      <c r="F14" s="60"/>
      <c r="G14" s="60"/>
      <c r="H14" s="60"/>
      <c r="I14" s="61"/>
      <c r="J14" s="29" t="s">
        <v>47</v>
      </c>
      <c r="K14" s="29" t="s">
        <v>90</v>
      </c>
      <c r="L14" s="12"/>
      <c r="M14" s="25"/>
    </row>
    <row r="15" spans="1:13" ht="34.5" customHeight="1">
      <c r="A15" s="32" t="s">
        <v>43</v>
      </c>
      <c r="B15" s="29" t="s">
        <v>30</v>
      </c>
      <c r="C15" s="29">
        <v>340.079</v>
      </c>
      <c r="D15" s="59" t="s">
        <v>48</v>
      </c>
      <c r="E15" s="60"/>
      <c r="F15" s="60"/>
      <c r="G15" s="60"/>
      <c r="H15" s="60"/>
      <c r="I15" s="61"/>
      <c r="J15" s="29" t="s">
        <v>47</v>
      </c>
      <c r="K15" s="29" t="s">
        <v>91</v>
      </c>
      <c r="L15" s="12"/>
      <c r="M15" s="25"/>
    </row>
    <row r="16" spans="1:13" ht="28.5" customHeight="1">
      <c r="A16" s="32" t="s">
        <v>44</v>
      </c>
      <c r="B16" s="29" t="s">
        <v>30</v>
      </c>
      <c r="C16" s="35">
        <v>538.206</v>
      </c>
      <c r="D16" s="59" t="s">
        <v>48</v>
      </c>
      <c r="E16" s="60"/>
      <c r="F16" s="60"/>
      <c r="G16" s="60"/>
      <c r="H16" s="60"/>
      <c r="I16" s="61"/>
      <c r="J16" s="29" t="s">
        <v>47</v>
      </c>
      <c r="K16" s="29" t="s">
        <v>91</v>
      </c>
      <c r="L16" s="12"/>
      <c r="M16" s="25"/>
    </row>
    <row r="17" spans="1:13" ht="30" customHeight="1">
      <c r="A17" s="32" t="s">
        <v>45</v>
      </c>
      <c r="B17" s="29" t="s">
        <v>26</v>
      </c>
      <c r="C17" s="36">
        <v>10</v>
      </c>
      <c r="D17" s="59" t="s">
        <v>48</v>
      </c>
      <c r="E17" s="60"/>
      <c r="F17" s="60"/>
      <c r="G17" s="60"/>
      <c r="H17" s="60"/>
      <c r="I17" s="61"/>
      <c r="J17" s="29" t="s">
        <v>47</v>
      </c>
      <c r="K17" s="29" t="s">
        <v>91</v>
      </c>
      <c r="L17" s="12"/>
      <c r="M17" s="25"/>
    </row>
    <row r="18" spans="1:13" ht="31.5">
      <c r="A18" s="7" t="s">
        <v>46</v>
      </c>
      <c r="B18" s="1" t="s">
        <v>26</v>
      </c>
      <c r="C18" s="4">
        <v>29</v>
      </c>
      <c r="D18" s="59" t="s">
        <v>48</v>
      </c>
      <c r="E18" s="60"/>
      <c r="F18" s="60"/>
      <c r="G18" s="60"/>
      <c r="H18" s="60"/>
      <c r="I18" s="61"/>
      <c r="J18" s="29" t="s">
        <v>47</v>
      </c>
      <c r="K18" s="29" t="s">
        <v>91</v>
      </c>
      <c r="L18" s="11"/>
      <c r="M18" s="25"/>
    </row>
    <row r="19" spans="1:13" ht="81" customHeight="1">
      <c r="A19" s="7" t="s">
        <v>34</v>
      </c>
      <c r="B19" s="19"/>
      <c r="C19" s="4"/>
      <c r="D19" s="59" t="s">
        <v>48</v>
      </c>
      <c r="E19" s="60"/>
      <c r="F19" s="60"/>
      <c r="G19" s="60"/>
      <c r="H19" s="60"/>
      <c r="I19" s="61"/>
      <c r="J19" s="29" t="s">
        <v>32</v>
      </c>
      <c r="K19" s="29" t="s">
        <v>92</v>
      </c>
      <c r="L19" s="11"/>
      <c r="M19" s="25"/>
    </row>
    <row r="20" spans="1:13" ht="112.5" customHeight="1">
      <c r="A20" s="7" t="s">
        <v>35</v>
      </c>
      <c r="B20" s="19"/>
      <c r="C20" s="4"/>
      <c r="D20" s="59" t="s">
        <v>48</v>
      </c>
      <c r="E20" s="60"/>
      <c r="F20" s="60"/>
      <c r="G20" s="60"/>
      <c r="H20" s="60"/>
      <c r="I20" s="61"/>
      <c r="J20" s="29" t="s">
        <v>32</v>
      </c>
      <c r="K20" s="29" t="s">
        <v>92</v>
      </c>
      <c r="L20" s="11"/>
      <c r="M20" s="25"/>
    </row>
    <row r="21" spans="1:13" ht="112.5" customHeight="1">
      <c r="A21" s="7" t="s">
        <v>36</v>
      </c>
      <c r="B21" s="19"/>
      <c r="C21" s="4"/>
      <c r="D21" s="59" t="s">
        <v>48</v>
      </c>
      <c r="E21" s="60"/>
      <c r="F21" s="60"/>
      <c r="G21" s="60"/>
      <c r="H21" s="60"/>
      <c r="I21" s="61"/>
      <c r="J21" s="29" t="s">
        <v>32</v>
      </c>
      <c r="K21" s="29" t="s">
        <v>92</v>
      </c>
      <c r="L21" s="11"/>
      <c r="M21" s="25"/>
    </row>
    <row r="22" spans="1:13" ht="60.75" customHeight="1">
      <c r="A22" s="7" t="s">
        <v>37</v>
      </c>
      <c r="B22" s="19"/>
      <c r="C22" s="4"/>
      <c r="D22" s="59" t="s">
        <v>48</v>
      </c>
      <c r="E22" s="60"/>
      <c r="F22" s="60"/>
      <c r="G22" s="60"/>
      <c r="H22" s="60"/>
      <c r="I22" s="61"/>
      <c r="J22" s="29" t="s">
        <v>32</v>
      </c>
      <c r="K22" s="29" t="s">
        <v>92</v>
      </c>
      <c r="L22" s="11"/>
      <c r="M22" s="25"/>
    </row>
    <row r="23" spans="1:13" ht="50.25" customHeight="1">
      <c r="A23" s="7" t="s">
        <v>49</v>
      </c>
      <c r="B23" s="19"/>
      <c r="C23" s="4"/>
      <c r="D23" s="59" t="s">
        <v>48</v>
      </c>
      <c r="E23" s="60"/>
      <c r="F23" s="60"/>
      <c r="G23" s="60"/>
      <c r="H23" s="60"/>
      <c r="I23" s="61"/>
      <c r="J23" s="29" t="s">
        <v>32</v>
      </c>
      <c r="K23" s="30" t="s">
        <v>92</v>
      </c>
      <c r="L23" s="11"/>
      <c r="M23" s="25"/>
    </row>
    <row r="24" spans="1:13" ht="48.75" customHeight="1">
      <c r="A24" s="32" t="s">
        <v>104</v>
      </c>
      <c r="B24" s="1" t="s">
        <v>30</v>
      </c>
      <c r="C24" s="37">
        <v>11.59</v>
      </c>
      <c r="D24" s="59" t="s">
        <v>48</v>
      </c>
      <c r="E24" s="60"/>
      <c r="F24" s="60"/>
      <c r="G24" s="60"/>
      <c r="H24" s="60"/>
      <c r="I24" s="61"/>
      <c r="J24" s="29" t="s">
        <v>32</v>
      </c>
      <c r="K24" s="30" t="s">
        <v>50</v>
      </c>
      <c r="L24" s="11"/>
      <c r="M24" s="25"/>
    </row>
    <row r="25" spans="1:13" ht="15.75">
      <c r="A25" s="13" t="s">
        <v>11</v>
      </c>
      <c r="B25" s="11"/>
      <c r="C25" s="17"/>
      <c r="D25" s="16"/>
      <c r="E25" s="16"/>
      <c r="F25" s="16"/>
      <c r="G25" s="16"/>
      <c r="H25" s="16"/>
      <c r="I25" s="16"/>
      <c r="J25" s="11"/>
      <c r="K25" s="11"/>
      <c r="L25" s="11"/>
      <c r="M25" s="25"/>
    </row>
    <row r="26" spans="1:13" ht="15.75" customHeight="1">
      <c r="A26" s="68" t="s">
        <v>17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4"/>
    </row>
    <row r="27" spans="1:13" ht="63">
      <c r="A27" s="7" t="s">
        <v>65</v>
      </c>
      <c r="B27" s="1" t="s">
        <v>24</v>
      </c>
      <c r="C27" s="4">
        <v>1</v>
      </c>
      <c r="D27" s="2">
        <v>0.095</v>
      </c>
      <c r="E27" s="1"/>
      <c r="F27" s="1"/>
      <c r="G27" s="1">
        <v>0.095</v>
      </c>
      <c r="H27" s="1"/>
      <c r="I27" s="1"/>
      <c r="J27" s="29" t="s">
        <v>55</v>
      </c>
      <c r="K27" s="29" t="s">
        <v>79</v>
      </c>
      <c r="L27" s="11"/>
      <c r="M27" s="25"/>
    </row>
    <row r="28" spans="1:13" ht="63">
      <c r="A28" s="7" t="s">
        <v>66</v>
      </c>
      <c r="B28" s="1" t="s">
        <v>26</v>
      </c>
      <c r="C28" s="4">
        <v>1</v>
      </c>
      <c r="D28" s="2">
        <v>0.87</v>
      </c>
      <c r="E28" s="1">
        <v>0.87</v>
      </c>
      <c r="F28" s="1"/>
      <c r="G28" s="1"/>
      <c r="H28" s="1"/>
      <c r="I28" s="1"/>
      <c r="J28" s="29"/>
      <c r="K28" s="29" t="s">
        <v>81</v>
      </c>
      <c r="L28" s="11"/>
      <c r="M28" s="25"/>
    </row>
    <row r="29" spans="1:13" ht="69" customHeight="1">
      <c r="A29" s="7" t="s">
        <v>80</v>
      </c>
      <c r="B29" s="1" t="s">
        <v>24</v>
      </c>
      <c r="C29" s="4">
        <v>1</v>
      </c>
      <c r="D29" s="2">
        <v>0.039</v>
      </c>
      <c r="E29" s="1"/>
      <c r="F29" s="1"/>
      <c r="G29" s="1">
        <v>0.039</v>
      </c>
      <c r="H29" s="1"/>
      <c r="I29" s="1"/>
      <c r="J29" s="29" t="s">
        <v>55</v>
      </c>
      <c r="K29" s="29" t="s">
        <v>79</v>
      </c>
      <c r="L29" s="11"/>
      <c r="M29" s="25"/>
    </row>
    <row r="30" spans="1:13" ht="15.75">
      <c r="A30" s="13" t="s">
        <v>11</v>
      </c>
      <c r="B30" s="11"/>
      <c r="C30" s="17"/>
      <c r="D30" s="16">
        <f aca="true" t="shared" si="0" ref="D30:I30">SUM(D27:D29)</f>
        <v>1.004</v>
      </c>
      <c r="E30" s="16">
        <f t="shared" si="0"/>
        <v>0.87</v>
      </c>
      <c r="F30" s="16">
        <f t="shared" si="0"/>
        <v>0</v>
      </c>
      <c r="G30" s="16">
        <f t="shared" si="0"/>
        <v>0.134</v>
      </c>
      <c r="H30" s="16">
        <f t="shared" si="0"/>
        <v>0</v>
      </c>
      <c r="I30" s="16">
        <f t="shared" si="0"/>
        <v>0</v>
      </c>
      <c r="J30" s="11"/>
      <c r="K30" s="11"/>
      <c r="L30" s="11"/>
      <c r="M30" s="25"/>
    </row>
    <row r="31" spans="1:13" ht="15.75">
      <c r="A31" s="68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4"/>
    </row>
    <row r="32" spans="1:13" ht="64.5" customHeight="1">
      <c r="A32" s="31" t="s">
        <v>56</v>
      </c>
      <c r="B32" s="29" t="s">
        <v>23</v>
      </c>
      <c r="C32" s="17">
        <v>360</v>
      </c>
      <c r="D32" s="16">
        <v>0.075</v>
      </c>
      <c r="E32" s="16"/>
      <c r="F32" s="16"/>
      <c r="G32" s="16">
        <v>0.075</v>
      </c>
      <c r="H32" s="16"/>
      <c r="I32" s="16"/>
      <c r="J32" s="29" t="s">
        <v>57</v>
      </c>
      <c r="K32" s="30" t="s">
        <v>79</v>
      </c>
      <c r="L32" s="11"/>
      <c r="M32" s="25"/>
    </row>
    <row r="33" spans="1:13" ht="62.25" customHeight="1">
      <c r="A33" s="31" t="s">
        <v>54</v>
      </c>
      <c r="B33" s="29" t="s">
        <v>26</v>
      </c>
      <c r="C33" s="17">
        <v>1</v>
      </c>
      <c r="D33" s="16">
        <v>0.67</v>
      </c>
      <c r="E33" s="16">
        <v>0.67</v>
      </c>
      <c r="F33" s="16"/>
      <c r="G33" s="16"/>
      <c r="H33" s="16"/>
      <c r="I33" s="16"/>
      <c r="J33" s="29" t="s">
        <v>131</v>
      </c>
      <c r="K33" s="30" t="s">
        <v>51</v>
      </c>
      <c r="L33" s="11"/>
      <c r="M33" s="25"/>
    </row>
    <row r="34" spans="1:13" ht="62.25" customHeight="1">
      <c r="A34" s="31" t="s">
        <v>69</v>
      </c>
      <c r="B34" s="29" t="s">
        <v>24</v>
      </c>
      <c r="C34" s="17">
        <v>1</v>
      </c>
      <c r="D34" s="16">
        <v>0.67</v>
      </c>
      <c r="E34" s="16">
        <v>0.67</v>
      </c>
      <c r="F34" s="16"/>
      <c r="G34" s="16"/>
      <c r="H34" s="16"/>
      <c r="I34" s="16"/>
      <c r="J34" s="29" t="s">
        <v>131</v>
      </c>
      <c r="K34" s="30" t="s">
        <v>53</v>
      </c>
      <c r="L34" s="11"/>
      <c r="M34" s="25"/>
    </row>
    <row r="35" spans="1:13" ht="48" customHeight="1">
      <c r="A35" s="31" t="s">
        <v>67</v>
      </c>
      <c r="B35" s="29" t="s">
        <v>26</v>
      </c>
      <c r="C35" s="17">
        <v>1</v>
      </c>
      <c r="D35" s="16">
        <v>0.49</v>
      </c>
      <c r="E35" s="16">
        <v>0.49</v>
      </c>
      <c r="F35" s="16"/>
      <c r="G35" s="16"/>
      <c r="H35" s="16"/>
      <c r="I35" s="16"/>
      <c r="J35" s="29" t="s">
        <v>131</v>
      </c>
      <c r="K35" s="30" t="s">
        <v>25</v>
      </c>
      <c r="L35" s="11"/>
      <c r="M35" s="25"/>
    </row>
    <row r="36" spans="1:13" ht="15.75">
      <c r="A36" s="13" t="s">
        <v>11</v>
      </c>
      <c r="B36" s="11"/>
      <c r="C36" s="17">
        <f>SUM(C32:C32)</f>
        <v>360</v>
      </c>
      <c r="D36" s="16">
        <f aca="true" t="shared" si="1" ref="D36:I36">SUM(D32:D35)</f>
        <v>1.905</v>
      </c>
      <c r="E36" s="16">
        <f t="shared" si="1"/>
        <v>1.83</v>
      </c>
      <c r="F36" s="16">
        <f t="shared" si="1"/>
        <v>0</v>
      </c>
      <c r="G36" s="16">
        <f t="shared" si="1"/>
        <v>0.075</v>
      </c>
      <c r="H36" s="16">
        <f t="shared" si="1"/>
        <v>0</v>
      </c>
      <c r="I36" s="16">
        <f t="shared" si="1"/>
        <v>0</v>
      </c>
      <c r="J36" s="11"/>
      <c r="K36" s="11"/>
      <c r="L36" s="11"/>
      <c r="M36" s="25"/>
    </row>
    <row r="37" spans="1:13" ht="15.75">
      <c r="A37" s="62" t="s">
        <v>19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78.75">
      <c r="A38" s="31" t="s">
        <v>72</v>
      </c>
      <c r="B38" s="29" t="s">
        <v>23</v>
      </c>
      <c r="C38" s="17"/>
      <c r="D38" s="16">
        <v>0.436</v>
      </c>
      <c r="E38" s="16">
        <v>0.436</v>
      </c>
      <c r="F38" s="16"/>
      <c r="G38" s="16"/>
      <c r="H38" s="16"/>
      <c r="I38" s="16"/>
      <c r="J38" s="29" t="s">
        <v>131</v>
      </c>
      <c r="K38" s="29" t="s">
        <v>27</v>
      </c>
      <c r="L38" s="11"/>
      <c r="M38" s="25"/>
    </row>
    <row r="39" spans="1:13" ht="63">
      <c r="A39" s="31" t="s">
        <v>73</v>
      </c>
      <c r="B39" s="29" t="s">
        <v>23</v>
      </c>
      <c r="C39" s="17"/>
      <c r="D39" s="16">
        <v>1.81</v>
      </c>
      <c r="E39" s="16"/>
      <c r="F39" s="16"/>
      <c r="G39" s="16"/>
      <c r="H39" s="16"/>
      <c r="I39" s="16">
        <v>1.81</v>
      </c>
      <c r="J39" s="29" t="s">
        <v>131</v>
      </c>
      <c r="K39" s="29" t="s">
        <v>27</v>
      </c>
      <c r="L39" s="11"/>
      <c r="M39" s="25"/>
    </row>
    <row r="40" spans="1:13" ht="63">
      <c r="A40" s="31" t="s">
        <v>74</v>
      </c>
      <c r="B40" s="29" t="s">
        <v>23</v>
      </c>
      <c r="C40" s="17"/>
      <c r="D40" s="16">
        <v>1.41</v>
      </c>
      <c r="E40" s="16"/>
      <c r="F40" s="16"/>
      <c r="G40" s="16"/>
      <c r="H40" s="16"/>
      <c r="I40" s="16">
        <v>1.41</v>
      </c>
      <c r="J40" s="29" t="s">
        <v>131</v>
      </c>
      <c r="K40" s="29" t="s">
        <v>27</v>
      </c>
      <c r="L40" s="11"/>
      <c r="M40" s="25"/>
    </row>
    <row r="41" spans="1:13" ht="31.5">
      <c r="A41" s="31" t="s">
        <v>100</v>
      </c>
      <c r="B41" s="29" t="s">
        <v>24</v>
      </c>
      <c r="C41" s="17">
        <v>1</v>
      </c>
      <c r="D41" s="16">
        <v>1</v>
      </c>
      <c r="E41" s="16">
        <v>1</v>
      </c>
      <c r="F41" s="16"/>
      <c r="G41" s="16"/>
      <c r="H41" s="16"/>
      <c r="I41" s="16"/>
      <c r="J41" s="29" t="s">
        <v>131</v>
      </c>
      <c r="K41" s="29"/>
      <c r="L41" s="11"/>
      <c r="M41" s="25"/>
    </row>
    <row r="42" spans="1:13" ht="31.5">
      <c r="A42" s="31" t="s">
        <v>101</v>
      </c>
      <c r="B42" s="29" t="s">
        <v>24</v>
      </c>
      <c r="C42" s="17">
        <v>2</v>
      </c>
      <c r="D42" s="16">
        <v>1.5</v>
      </c>
      <c r="E42" s="16">
        <v>1.5</v>
      </c>
      <c r="F42" s="16"/>
      <c r="G42" s="16"/>
      <c r="H42" s="16"/>
      <c r="I42" s="16"/>
      <c r="J42" s="29" t="s">
        <v>131</v>
      </c>
      <c r="K42" s="29"/>
      <c r="L42" s="11"/>
      <c r="M42" s="25"/>
    </row>
    <row r="43" spans="1:13" ht="47.25">
      <c r="A43" s="31" t="s">
        <v>75</v>
      </c>
      <c r="B43" s="29" t="s">
        <v>26</v>
      </c>
      <c r="C43" s="17">
        <v>1</v>
      </c>
      <c r="D43" s="16">
        <v>0.009</v>
      </c>
      <c r="E43" s="16"/>
      <c r="F43" s="16"/>
      <c r="G43" s="16">
        <v>0.009</v>
      </c>
      <c r="H43" s="16"/>
      <c r="I43" s="16"/>
      <c r="J43" s="29" t="s">
        <v>131</v>
      </c>
      <c r="K43" s="29" t="s">
        <v>84</v>
      </c>
      <c r="L43" s="11"/>
      <c r="M43" s="25"/>
    </row>
    <row r="44" spans="1:13" ht="15.75">
      <c r="A44" s="13" t="s">
        <v>11</v>
      </c>
      <c r="B44" s="11"/>
      <c r="C44" s="17">
        <f>SUM(C38:C40)</f>
        <v>0</v>
      </c>
      <c r="D44" s="16">
        <f aca="true" t="shared" si="2" ref="D44:I44">SUM(D38:D43)</f>
        <v>6.165</v>
      </c>
      <c r="E44" s="16">
        <f t="shared" si="2"/>
        <v>2.936</v>
      </c>
      <c r="F44" s="16">
        <f t="shared" si="2"/>
        <v>0</v>
      </c>
      <c r="G44" s="16">
        <f t="shared" si="2"/>
        <v>0.009</v>
      </c>
      <c r="H44" s="16">
        <f t="shared" si="2"/>
        <v>0</v>
      </c>
      <c r="I44" s="16">
        <f t="shared" si="2"/>
        <v>3.2199999999999998</v>
      </c>
      <c r="J44" s="11"/>
      <c r="K44" s="11"/>
      <c r="L44" s="11"/>
      <c r="M44" s="25"/>
    </row>
    <row r="45" spans="1:13" ht="12.75">
      <c r="A45" s="65" t="s">
        <v>20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63">
      <c r="A46" s="7" t="s">
        <v>58</v>
      </c>
      <c r="B46" s="29" t="s">
        <v>23</v>
      </c>
      <c r="C46" s="45">
        <v>200</v>
      </c>
      <c r="D46" s="2">
        <v>0.039</v>
      </c>
      <c r="E46" s="1"/>
      <c r="F46" s="1"/>
      <c r="G46" s="1">
        <v>0.039</v>
      </c>
      <c r="H46" s="1"/>
      <c r="I46" s="1"/>
      <c r="J46" s="29" t="s">
        <v>31</v>
      </c>
      <c r="K46" s="30" t="s">
        <v>79</v>
      </c>
      <c r="L46" s="11"/>
      <c r="M46" s="25"/>
    </row>
    <row r="47" spans="1:13" ht="63">
      <c r="A47" s="7" t="s">
        <v>59</v>
      </c>
      <c r="B47" s="29" t="s">
        <v>23</v>
      </c>
      <c r="C47" s="45">
        <v>150</v>
      </c>
      <c r="D47" s="2">
        <v>0.16</v>
      </c>
      <c r="E47" s="1"/>
      <c r="F47" s="1"/>
      <c r="G47" s="1">
        <v>0.16</v>
      </c>
      <c r="H47" s="1"/>
      <c r="I47" s="1"/>
      <c r="J47" s="29" t="s">
        <v>60</v>
      </c>
      <c r="K47" s="30" t="s">
        <v>79</v>
      </c>
      <c r="L47" s="11"/>
      <c r="M47" s="25"/>
    </row>
    <row r="48" spans="1:13" ht="64.5" customHeight="1">
      <c r="A48" s="7" t="s">
        <v>62</v>
      </c>
      <c r="B48" s="29" t="s">
        <v>23</v>
      </c>
      <c r="C48" s="45">
        <v>500</v>
      </c>
      <c r="D48" s="2">
        <v>0.22</v>
      </c>
      <c r="E48" s="1"/>
      <c r="F48" s="1"/>
      <c r="G48" s="1">
        <v>0.22</v>
      </c>
      <c r="H48" s="1"/>
      <c r="I48" s="1"/>
      <c r="J48" s="29" t="s">
        <v>61</v>
      </c>
      <c r="K48" s="30" t="s">
        <v>79</v>
      </c>
      <c r="L48" s="11"/>
      <c r="M48" s="25"/>
    </row>
    <row r="49" spans="1:13" ht="65.25" customHeight="1">
      <c r="A49" s="7" t="s">
        <v>68</v>
      </c>
      <c r="B49" s="29" t="s">
        <v>23</v>
      </c>
      <c r="C49" s="45">
        <v>300</v>
      </c>
      <c r="D49" s="2">
        <v>0.04</v>
      </c>
      <c r="E49" s="1"/>
      <c r="F49" s="1"/>
      <c r="G49" s="1">
        <v>0.04</v>
      </c>
      <c r="H49" s="1"/>
      <c r="I49" s="1"/>
      <c r="J49" s="29" t="s">
        <v>52</v>
      </c>
      <c r="K49" s="30" t="s">
        <v>79</v>
      </c>
      <c r="L49" s="11"/>
      <c r="M49" s="25"/>
    </row>
    <row r="50" spans="1:13" ht="94.5">
      <c r="A50" s="31" t="s">
        <v>63</v>
      </c>
      <c r="B50" s="29" t="s">
        <v>23</v>
      </c>
      <c r="C50" s="43">
        <v>300</v>
      </c>
      <c r="D50" s="16">
        <v>0.732</v>
      </c>
      <c r="E50" s="16">
        <v>0.732</v>
      </c>
      <c r="F50" s="16"/>
      <c r="G50" s="16"/>
      <c r="H50" s="16"/>
      <c r="I50" s="16"/>
      <c r="J50" s="29" t="s">
        <v>52</v>
      </c>
      <c r="K50" s="29" t="s">
        <v>129</v>
      </c>
      <c r="L50" s="11"/>
      <c r="M50" s="25"/>
    </row>
    <row r="51" spans="1:13" s="42" customFormat="1" ht="63">
      <c r="A51" s="38" t="s">
        <v>132</v>
      </c>
      <c r="B51" s="39" t="s">
        <v>23</v>
      </c>
      <c r="C51" s="44">
        <v>500</v>
      </c>
      <c r="D51" s="3">
        <v>0.102</v>
      </c>
      <c r="E51" s="3">
        <v>0.102</v>
      </c>
      <c r="F51" s="3"/>
      <c r="G51" s="3"/>
      <c r="H51" s="3"/>
      <c r="I51" s="3"/>
      <c r="J51" s="39" t="s">
        <v>52</v>
      </c>
      <c r="K51" s="29" t="s">
        <v>86</v>
      </c>
      <c r="L51" s="5"/>
      <c r="M51" s="41"/>
    </row>
    <row r="52" spans="1:13" s="42" customFormat="1" ht="63">
      <c r="A52" s="38" t="s">
        <v>96</v>
      </c>
      <c r="B52" s="39" t="s">
        <v>23</v>
      </c>
      <c r="C52" s="44">
        <v>500</v>
      </c>
      <c r="D52" s="3">
        <v>0.39</v>
      </c>
      <c r="E52" s="3">
        <v>0.39</v>
      </c>
      <c r="F52" s="3"/>
      <c r="G52" s="3"/>
      <c r="H52" s="3"/>
      <c r="I52" s="3"/>
      <c r="J52" s="39" t="s">
        <v>52</v>
      </c>
      <c r="K52" s="29" t="s">
        <v>87</v>
      </c>
      <c r="L52" s="5"/>
      <c r="M52" s="41"/>
    </row>
    <row r="53" spans="1:13" s="42" customFormat="1" ht="63">
      <c r="A53" s="38" t="s">
        <v>70</v>
      </c>
      <c r="B53" s="39" t="s">
        <v>23</v>
      </c>
      <c r="C53" s="44">
        <v>1300</v>
      </c>
      <c r="D53" s="3">
        <v>0.5</v>
      </c>
      <c r="E53" s="3">
        <v>0.5</v>
      </c>
      <c r="F53" s="3"/>
      <c r="G53" s="3"/>
      <c r="H53" s="3"/>
      <c r="I53" s="3"/>
      <c r="J53" s="39" t="s">
        <v>52</v>
      </c>
      <c r="K53" s="29" t="s">
        <v>88</v>
      </c>
      <c r="L53" s="5"/>
      <c r="M53" s="41"/>
    </row>
    <row r="54" spans="1:13" s="42" customFormat="1" ht="63">
      <c r="A54" s="38" t="s">
        <v>71</v>
      </c>
      <c r="B54" s="39" t="s">
        <v>23</v>
      </c>
      <c r="C54" s="44">
        <v>600</v>
      </c>
      <c r="D54" s="3">
        <v>0.3</v>
      </c>
      <c r="E54" s="3">
        <v>0.3</v>
      </c>
      <c r="F54" s="3"/>
      <c r="G54" s="3"/>
      <c r="H54" s="3"/>
      <c r="I54" s="3"/>
      <c r="J54" s="39" t="s">
        <v>52</v>
      </c>
      <c r="K54" s="29" t="s">
        <v>88</v>
      </c>
      <c r="L54" s="5"/>
      <c r="M54" s="41"/>
    </row>
    <row r="55" spans="1:13" ht="63">
      <c r="A55" s="31" t="s">
        <v>64</v>
      </c>
      <c r="B55" s="29" t="s">
        <v>23</v>
      </c>
      <c r="C55" s="43">
        <v>425</v>
      </c>
      <c r="D55" s="16">
        <v>0.25</v>
      </c>
      <c r="E55" s="16"/>
      <c r="F55" s="16"/>
      <c r="G55" s="16"/>
      <c r="H55" s="16"/>
      <c r="I55" s="16">
        <v>0.25</v>
      </c>
      <c r="J55" s="29" t="s">
        <v>52</v>
      </c>
      <c r="K55" s="40" t="s">
        <v>27</v>
      </c>
      <c r="L55" s="11"/>
      <c r="M55" s="25"/>
    </row>
    <row r="56" spans="1:13" ht="63">
      <c r="A56" s="31" t="s">
        <v>76</v>
      </c>
      <c r="B56" s="29" t="s">
        <v>23</v>
      </c>
      <c r="C56" s="43">
        <v>300</v>
      </c>
      <c r="D56" s="16">
        <v>0.2</v>
      </c>
      <c r="E56" s="16">
        <v>0.2</v>
      </c>
      <c r="F56" s="16"/>
      <c r="G56" s="16"/>
      <c r="H56" s="16"/>
      <c r="I56" s="16"/>
      <c r="J56" s="29" t="s">
        <v>52</v>
      </c>
      <c r="K56" s="40" t="s">
        <v>89</v>
      </c>
      <c r="L56" s="11"/>
      <c r="M56" s="25"/>
    </row>
    <row r="57" spans="1:13" ht="63">
      <c r="A57" s="31" t="s">
        <v>77</v>
      </c>
      <c r="B57" s="29" t="s">
        <v>23</v>
      </c>
      <c r="C57" s="43">
        <v>200</v>
      </c>
      <c r="D57" s="16">
        <v>0.05</v>
      </c>
      <c r="E57" s="16">
        <v>0.05</v>
      </c>
      <c r="F57" s="16"/>
      <c r="G57" s="16"/>
      <c r="H57" s="16"/>
      <c r="I57" s="16"/>
      <c r="J57" s="29" t="s">
        <v>52</v>
      </c>
      <c r="K57" s="40" t="s">
        <v>89</v>
      </c>
      <c r="L57" s="11"/>
      <c r="M57" s="25"/>
    </row>
    <row r="58" spans="1:13" ht="15.75">
      <c r="A58" s="31" t="s">
        <v>133</v>
      </c>
      <c r="B58" s="29" t="s">
        <v>23</v>
      </c>
      <c r="C58" s="43">
        <v>100</v>
      </c>
      <c r="D58" s="16">
        <v>0.05</v>
      </c>
      <c r="E58" s="58">
        <v>0.05</v>
      </c>
      <c r="F58" s="16"/>
      <c r="G58" s="58"/>
      <c r="H58" s="16"/>
      <c r="I58" s="16"/>
      <c r="J58" s="29"/>
      <c r="K58" s="40"/>
      <c r="L58" s="11"/>
      <c r="M58" s="25"/>
    </row>
    <row r="59" spans="1:13" s="42" customFormat="1" ht="94.5">
      <c r="A59" s="38" t="s">
        <v>108</v>
      </c>
      <c r="B59" s="39" t="s">
        <v>23</v>
      </c>
      <c r="C59" s="44">
        <v>700</v>
      </c>
      <c r="D59" s="3">
        <v>6.052</v>
      </c>
      <c r="E59" s="56">
        <v>0.677</v>
      </c>
      <c r="F59" s="3">
        <v>3.839</v>
      </c>
      <c r="G59" s="56">
        <v>1.535</v>
      </c>
      <c r="H59" s="3"/>
      <c r="I59" s="3"/>
      <c r="J59" s="39" t="s">
        <v>103</v>
      </c>
      <c r="K59" s="29" t="s">
        <v>129</v>
      </c>
      <c r="L59" s="5"/>
      <c r="M59" s="41"/>
    </row>
    <row r="60" spans="1:13" s="42" customFormat="1" ht="94.5">
      <c r="A60" s="38" t="s">
        <v>107</v>
      </c>
      <c r="B60" s="39" t="s">
        <v>23</v>
      </c>
      <c r="C60" s="39">
        <v>330</v>
      </c>
      <c r="D60" s="3">
        <v>1.002</v>
      </c>
      <c r="E60" s="3">
        <v>0.036</v>
      </c>
      <c r="F60" s="41"/>
      <c r="G60" s="3">
        <v>0.276</v>
      </c>
      <c r="H60" s="56"/>
      <c r="I60" s="56">
        <v>0.69</v>
      </c>
      <c r="J60" s="39" t="s">
        <v>103</v>
      </c>
      <c r="K60" s="29" t="s">
        <v>129</v>
      </c>
      <c r="L60" s="29"/>
      <c r="M60" s="5"/>
    </row>
    <row r="61" spans="1:13" s="42" customFormat="1" ht="94.5">
      <c r="A61" s="38" t="s">
        <v>93</v>
      </c>
      <c r="B61" s="39" t="s">
        <v>23</v>
      </c>
      <c r="C61" s="39">
        <v>1450</v>
      </c>
      <c r="D61" s="3">
        <v>4.466</v>
      </c>
      <c r="E61" s="3">
        <v>3.19</v>
      </c>
      <c r="F61" s="41"/>
      <c r="G61" s="3">
        <v>1.276</v>
      </c>
      <c r="H61" s="56"/>
      <c r="I61" s="56">
        <v>0</v>
      </c>
      <c r="J61" s="39" t="s">
        <v>103</v>
      </c>
      <c r="K61" s="29" t="s">
        <v>129</v>
      </c>
      <c r="L61" s="29"/>
      <c r="M61" s="5"/>
    </row>
    <row r="62" spans="1:13" s="42" customFormat="1" ht="94.5">
      <c r="A62" s="38" t="s">
        <v>109</v>
      </c>
      <c r="B62" s="39" t="s">
        <v>23</v>
      </c>
      <c r="C62" s="39">
        <v>510</v>
      </c>
      <c r="D62" s="3">
        <v>1.548</v>
      </c>
      <c r="E62" s="3">
        <v>0.056</v>
      </c>
      <c r="F62" s="41"/>
      <c r="G62" s="3">
        <v>0.426</v>
      </c>
      <c r="H62" s="56"/>
      <c r="I62" s="56">
        <v>1.065</v>
      </c>
      <c r="J62" s="39" t="s">
        <v>103</v>
      </c>
      <c r="K62" s="29" t="s">
        <v>129</v>
      </c>
      <c r="L62" s="29"/>
      <c r="M62" s="5"/>
    </row>
    <row r="63" spans="1:13" s="42" customFormat="1" ht="94.5">
      <c r="A63" s="38" t="s">
        <v>110</v>
      </c>
      <c r="B63" s="39" t="s">
        <v>23</v>
      </c>
      <c r="C63" s="39">
        <v>607</v>
      </c>
      <c r="D63" s="3">
        <v>1.869</v>
      </c>
      <c r="E63" s="3">
        <v>1.335</v>
      </c>
      <c r="F63" s="56">
        <v>0</v>
      </c>
      <c r="G63" s="3">
        <v>0.534</v>
      </c>
      <c r="H63" s="56"/>
      <c r="I63" s="54"/>
      <c r="J63" s="39" t="s">
        <v>103</v>
      </c>
      <c r="K63" s="29" t="s">
        <v>129</v>
      </c>
      <c r="L63" s="29"/>
      <c r="M63" s="5"/>
    </row>
    <row r="64" spans="1:13" s="42" customFormat="1" ht="94.5">
      <c r="A64" s="38" t="s">
        <v>111</v>
      </c>
      <c r="B64" s="39" t="s">
        <v>23</v>
      </c>
      <c r="C64" s="39">
        <v>1493</v>
      </c>
      <c r="D64" s="3">
        <v>4.598</v>
      </c>
      <c r="E64" s="3">
        <v>3.284</v>
      </c>
      <c r="F64" s="56">
        <v>0</v>
      </c>
      <c r="G64" s="3">
        <v>1.313</v>
      </c>
      <c r="H64" s="56"/>
      <c r="I64" s="54"/>
      <c r="J64" s="39" t="s">
        <v>103</v>
      </c>
      <c r="K64" s="29" t="s">
        <v>129</v>
      </c>
      <c r="L64" s="29"/>
      <c r="M64" s="5"/>
    </row>
    <row r="65" spans="1:13" s="42" customFormat="1" ht="94.5">
      <c r="A65" s="38" t="s">
        <v>112</v>
      </c>
      <c r="B65" s="39" t="s">
        <v>23</v>
      </c>
      <c r="C65" s="39">
        <v>500</v>
      </c>
      <c r="D65" s="3">
        <v>1.518</v>
      </c>
      <c r="E65" s="3">
        <v>0.055</v>
      </c>
      <c r="F65" s="41"/>
      <c r="G65" s="3">
        <v>0.418</v>
      </c>
      <c r="H65" s="56"/>
      <c r="I65" s="56">
        <v>1.045</v>
      </c>
      <c r="J65" s="39" t="s">
        <v>103</v>
      </c>
      <c r="K65" s="29" t="s">
        <v>129</v>
      </c>
      <c r="L65" s="29"/>
      <c r="M65" s="5"/>
    </row>
    <row r="66" spans="1:13" s="42" customFormat="1" ht="94.5">
      <c r="A66" s="38" t="s">
        <v>113</v>
      </c>
      <c r="B66" s="39" t="s">
        <v>23</v>
      </c>
      <c r="C66" s="39">
        <v>500</v>
      </c>
      <c r="D66" s="3">
        <v>1.518</v>
      </c>
      <c r="E66" s="3">
        <v>0.055</v>
      </c>
      <c r="F66" s="41"/>
      <c r="G66" s="3">
        <v>0.418</v>
      </c>
      <c r="H66" s="56"/>
      <c r="I66" s="56">
        <v>1.045</v>
      </c>
      <c r="J66" s="39" t="s">
        <v>103</v>
      </c>
      <c r="K66" s="29" t="s">
        <v>129</v>
      </c>
      <c r="L66" s="29"/>
      <c r="M66" s="5"/>
    </row>
    <row r="67" spans="1:13" s="42" customFormat="1" ht="94.5">
      <c r="A67" s="38" t="s">
        <v>114</v>
      </c>
      <c r="B67" s="39" t="s">
        <v>23</v>
      </c>
      <c r="C67" s="39">
        <v>500</v>
      </c>
      <c r="D67" s="44">
        <v>1.518</v>
      </c>
      <c r="E67" s="3">
        <v>0.055</v>
      </c>
      <c r="F67" s="41"/>
      <c r="G67" s="3">
        <v>0.418</v>
      </c>
      <c r="H67" s="56"/>
      <c r="I67" s="56">
        <v>1.045</v>
      </c>
      <c r="J67" s="39" t="s">
        <v>103</v>
      </c>
      <c r="K67" s="29" t="s">
        <v>129</v>
      </c>
      <c r="L67" s="29"/>
      <c r="M67" s="5"/>
    </row>
    <row r="68" spans="1:13" s="42" customFormat="1" ht="110.25">
      <c r="A68" s="38" t="s">
        <v>115</v>
      </c>
      <c r="B68" s="39" t="s">
        <v>23</v>
      </c>
      <c r="C68" s="39">
        <v>150</v>
      </c>
      <c r="D68" s="44">
        <v>0.297</v>
      </c>
      <c r="E68" s="3">
        <v>0.01</v>
      </c>
      <c r="F68" s="41"/>
      <c r="G68" s="3">
        <v>0.085</v>
      </c>
      <c r="H68" s="3"/>
      <c r="I68" s="3">
        <v>0.202</v>
      </c>
      <c r="J68" s="39" t="s">
        <v>103</v>
      </c>
      <c r="K68" s="29" t="s">
        <v>129</v>
      </c>
      <c r="L68" s="29" t="s">
        <v>85</v>
      </c>
      <c r="M68" s="5"/>
    </row>
    <row r="69" spans="1:13" ht="94.5">
      <c r="A69" s="38" t="s">
        <v>116</v>
      </c>
      <c r="B69" s="29" t="s">
        <v>23</v>
      </c>
      <c r="C69" s="43">
        <v>700</v>
      </c>
      <c r="D69" s="3">
        <v>1.96</v>
      </c>
      <c r="E69" s="16">
        <v>0.07</v>
      </c>
      <c r="F69" s="25"/>
      <c r="G69" s="16">
        <v>0.56</v>
      </c>
      <c r="H69" s="55"/>
      <c r="I69" s="16">
        <v>1.33</v>
      </c>
      <c r="J69" s="39" t="s">
        <v>103</v>
      </c>
      <c r="K69" s="29" t="s">
        <v>129</v>
      </c>
      <c r="L69" s="11"/>
      <c r="M69" s="25"/>
    </row>
    <row r="70" spans="1:13" ht="94.5">
      <c r="A70" s="38" t="s">
        <v>117</v>
      </c>
      <c r="B70" s="29" t="s">
        <v>23</v>
      </c>
      <c r="C70" s="43">
        <v>200</v>
      </c>
      <c r="D70" s="16">
        <v>0.56</v>
      </c>
      <c r="E70" s="16">
        <v>0.02</v>
      </c>
      <c r="F70" s="25"/>
      <c r="G70" s="16">
        <v>0.16</v>
      </c>
      <c r="H70" s="16"/>
      <c r="I70" s="16">
        <v>0.38</v>
      </c>
      <c r="J70" s="39" t="s">
        <v>103</v>
      </c>
      <c r="K70" s="29" t="s">
        <v>129</v>
      </c>
      <c r="L70" s="11"/>
      <c r="M70" s="25"/>
    </row>
    <row r="71" spans="1:13" ht="94.5">
      <c r="A71" s="38" t="s">
        <v>118</v>
      </c>
      <c r="B71" s="29" t="s">
        <v>23</v>
      </c>
      <c r="C71" s="43">
        <v>300</v>
      </c>
      <c r="D71" s="16">
        <v>0.84</v>
      </c>
      <c r="E71" s="16">
        <v>0.03</v>
      </c>
      <c r="F71" s="25"/>
      <c r="G71" s="16">
        <v>0.24</v>
      </c>
      <c r="H71" s="16"/>
      <c r="I71" s="16">
        <v>0.57</v>
      </c>
      <c r="J71" s="39" t="s">
        <v>103</v>
      </c>
      <c r="K71" s="29" t="s">
        <v>129</v>
      </c>
      <c r="L71" s="11"/>
      <c r="M71" s="25"/>
    </row>
    <row r="72" spans="1:13" ht="94.5">
      <c r="A72" s="38" t="s">
        <v>119</v>
      </c>
      <c r="B72" s="29" t="s">
        <v>23</v>
      </c>
      <c r="C72" s="43">
        <v>300</v>
      </c>
      <c r="D72" s="16">
        <v>0.84</v>
      </c>
      <c r="E72" s="16">
        <v>0.03</v>
      </c>
      <c r="F72" s="25"/>
      <c r="G72" s="16">
        <v>0.24</v>
      </c>
      <c r="H72" s="16"/>
      <c r="I72" s="16">
        <v>0.57</v>
      </c>
      <c r="J72" s="39" t="s">
        <v>103</v>
      </c>
      <c r="K72" s="29" t="s">
        <v>129</v>
      </c>
      <c r="L72" s="11"/>
      <c r="M72" s="25"/>
    </row>
    <row r="73" spans="1:13" ht="94.5">
      <c r="A73" s="38" t="s">
        <v>120</v>
      </c>
      <c r="B73" s="29" t="s">
        <v>23</v>
      </c>
      <c r="C73" s="43">
        <v>200</v>
      </c>
      <c r="D73" s="16">
        <v>0.56</v>
      </c>
      <c r="E73" s="16">
        <v>0.4</v>
      </c>
      <c r="F73" s="16">
        <v>0</v>
      </c>
      <c r="G73" s="16">
        <v>0.16</v>
      </c>
      <c r="H73" s="16"/>
      <c r="I73" s="16"/>
      <c r="J73" s="39" t="s">
        <v>103</v>
      </c>
      <c r="K73" s="29" t="s">
        <v>129</v>
      </c>
      <c r="L73" s="11"/>
      <c r="M73" s="25"/>
    </row>
    <row r="74" spans="1:13" ht="94.5">
      <c r="A74" s="38" t="s">
        <v>121</v>
      </c>
      <c r="B74" s="29" t="s">
        <v>23</v>
      </c>
      <c r="C74" s="43">
        <v>200</v>
      </c>
      <c r="D74" s="16">
        <v>0.56</v>
      </c>
      <c r="E74" s="16">
        <v>0.4</v>
      </c>
      <c r="F74" s="16"/>
      <c r="G74" s="16">
        <v>0.16</v>
      </c>
      <c r="H74" s="16"/>
      <c r="I74" s="16"/>
      <c r="J74" s="39" t="s">
        <v>103</v>
      </c>
      <c r="K74" s="29" t="s">
        <v>129</v>
      </c>
      <c r="L74" s="11"/>
      <c r="M74" s="25"/>
    </row>
    <row r="75" spans="1:13" ht="94.5">
      <c r="A75" s="38" t="s">
        <v>122</v>
      </c>
      <c r="B75" s="39" t="s">
        <v>23</v>
      </c>
      <c r="C75" s="57">
        <v>320</v>
      </c>
      <c r="D75" s="2">
        <v>0.896</v>
      </c>
      <c r="E75" s="2">
        <v>0.64</v>
      </c>
      <c r="F75" s="25"/>
      <c r="G75" s="2">
        <v>0.256</v>
      </c>
      <c r="H75" s="25"/>
      <c r="I75" s="25"/>
      <c r="J75" s="39" t="s">
        <v>103</v>
      </c>
      <c r="K75" s="29" t="s">
        <v>129</v>
      </c>
      <c r="L75" s="25"/>
      <c r="M75" s="25"/>
    </row>
    <row r="76" spans="1:13" ht="94.5">
      <c r="A76" s="38" t="s">
        <v>123</v>
      </c>
      <c r="B76" s="39" t="s">
        <v>23</v>
      </c>
      <c r="C76" s="57">
        <v>1000</v>
      </c>
      <c r="D76" s="2">
        <v>2.8</v>
      </c>
      <c r="E76" s="2">
        <v>2</v>
      </c>
      <c r="F76" s="2">
        <v>0</v>
      </c>
      <c r="G76" s="2">
        <v>0.8</v>
      </c>
      <c r="H76" s="25"/>
      <c r="I76" s="25"/>
      <c r="J76" s="39" t="s">
        <v>103</v>
      </c>
      <c r="K76" s="29" t="s">
        <v>129</v>
      </c>
      <c r="L76" s="25"/>
      <c r="M76" s="25"/>
    </row>
    <row r="77" spans="1:13" ht="94.5">
      <c r="A77" s="38" t="s">
        <v>124</v>
      </c>
      <c r="B77" s="39" t="s">
        <v>23</v>
      </c>
      <c r="C77" s="57">
        <v>310</v>
      </c>
      <c r="D77" s="2">
        <v>0.868</v>
      </c>
      <c r="E77" s="2">
        <v>0.62</v>
      </c>
      <c r="F77" s="2">
        <v>0</v>
      </c>
      <c r="G77" s="2">
        <v>0.248</v>
      </c>
      <c r="H77" s="25"/>
      <c r="I77" s="25"/>
      <c r="J77" s="39" t="s">
        <v>103</v>
      </c>
      <c r="K77" s="29" t="s">
        <v>129</v>
      </c>
      <c r="L77" s="25"/>
      <c r="M77" s="25"/>
    </row>
    <row r="78" spans="1:13" ht="94.5">
      <c r="A78" s="38" t="s">
        <v>125</v>
      </c>
      <c r="B78" s="39" t="s">
        <v>23</v>
      </c>
      <c r="C78" s="57">
        <v>100</v>
      </c>
      <c r="D78" s="2">
        <v>0.28</v>
      </c>
      <c r="E78" s="2">
        <v>0.2</v>
      </c>
      <c r="F78" s="2">
        <v>0</v>
      </c>
      <c r="G78" s="2">
        <v>0.08</v>
      </c>
      <c r="H78" s="25"/>
      <c r="I78" s="25"/>
      <c r="J78" s="39" t="s">
        <v>103</v>
      </c>
      <c r="K78" s="29" t="s">
        <v>129</v>
      </c>
      <c r="L78" s="25"/>
      <c r="M78" s="25"/>
    </row>
    <row r="79" spans="1:13" ht="94.5">
      <c r="A79" s="38" t="s">
        <v>126</v>
      </c>
      <c r="B79" s="39" t="s">
        <v>23</v>
      </c>
      <c r="C79" s="57">
        <v>200</v>
      </c>
      <c r="D79" s="2">
        <v>0.56</v>
      </c>
      <c r="E79" s="2">
        <v>0.4</v>
      </c>
      <c r="F79" s="2">
        <v>0</v>
      </c>
      <c r="G79" s="2">
        <v>0.16</v>
      </c>
      <c r="H79" s="25"/>
      <c r="I79" s="25"/>
      <c r="J79" s="39" t="s">
        <v>103</v>
      </c>
      <c r="K79" s="29" t="s">
        <v>129</v>
      </c>
      <c r="L79" s="25"/>
      <c r="M79" s="25"/>
    </row>
    <row r="80" spans="1:13" ht="94.5">
      <c r="A80" s="38" t="s">
        <v>127</v>
      </c>
      <c r="B80" s="39" t="s">
        <v>23</v>
      </c>
      <c r="C80" s="57">
        <v>100</v>
      </c>
      <c r="D80" s="2">
        <v>0.28</v>
      </c>
      <c r="E80" s="2">
        <v>0.2</v>
      </c>
      <c r="F80" s="2">
        <v>0</v>
      </c>
      <c r="G80" s="2">
        <v>0.08</v>
      </c>
      <c r="H80" s="25"/>
      <c r="I80" s="25"/>
      <c r="J80" s="39" t="s">
        <v>103</v>
      </c>
      <c r="K80" s="29" t="s">
        <v>129</v>
      </c>
      <c r="L80" s="25"/>
      <c r="M80" s="25"/>
    </row>
    <row r="81" spans="1:13" ht="94.5">
      <c r="A81" s="38" t="s">
        <v>128</v>
      </c>
      <c r="B81" s="39" t="s">
        <v>23</v>
      </c>
      <c r="C81" s="57">
        <v>3678</v>
      </c>
      <c r="D81" s="2">
        <v>4.587</v>
      </c>
      <c r="E81" s="2">
        <v>0.163</v>
      </c>
      <c r="F81" s="25"/>
      <c r="G81" s="2">
        <v>1.31</v>
      </c>
      <c r="H81" s="25"/>
      <c r="I81" s="2">
        <v>3.113</v>
      </c>
      <c r="J81" s="39" t="s">
        <v>103</v>
      </c>
      <c r="K81" s="29" t="s">
        <v>129</v>
      </c>
      <c r="L81" s="25"/>
      <c r="M81" s="25"/>
    </row>
    <row r="82" spans="1:13" ht="15.75">
      <c r="A82" s="13" t="s">
        <v>11</v>
      </c>
      <c r="B82" s="11"/>
      <c r="C82" s="43">
        <f aca="true" t="shared" si="3" ref="C82:I82">SUM(C46:C81)</f>
        <v>19723</v>
      </c>
      <c r="D82" s="16">
        <f t="shared" si="3"/>
        <v>43.010000000000005</v>
      </c>
      <c r="E82" s="16">
        <f t="shared" si="3"/>
        <v>16.25</v>
      </c>
      <c r="F82" s="16">
        <f t="shared" si="3"/>
        <v>3.839</v>
      </c>
      <c r="G82" s="16">
        <f t="shared" si="3"/>
        <v>11.612000000000002</v>
      </c>
      <c r="H82" s="16">
        <f t="shared" si="3"/>
        <v>0</v>
      </c>
      <c r="I82" s="16">
        <f t="shared" si="3"/>
        <v>11.305</v>
      </c>
      <c r="J82" s="11"/>
      <c r="K82" s="11"/>
      <c r="L82" s="11"/>
      <c r="M82" s="25"/>
    </row>
    <row r="83" spans="1:13" ht="15.75">
      <c r="A83" s="68" t="s">
        <v>21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4"/>
    </row>
    <row r="84" spans="1:13" ht="63">
      <c r="A84" s="32" t="s">
        <v>105</v>
      </c>
      <c r="B84" s="29" t="s">
        <v>23</v>
      </c>
      <c r="C84" s="29">
        <v>200</v>
      </c>
      <c r="D84" s="29">
        <v>0.031</v>
      </c>
      <c r="E84" s="29">
        <v>0.031</v>
      </c>
      <c r="F84" s="12"/>
      <c r="G84" s="12"/>
      <c r="H84" s="12"/>
      <c r="I84" s="12"/>
      <c r="J84" s="29" t="s">
        <v>130</v>
      </c>
      <c r="K84" s="30" t="s">
        <v>82</v>
      </c>
      <c r="L84" s="12"/>
      <c r="M84" s="27"/>
    </row>
    <row r="85" spans="1:13" ht="63">
      <c r="A85" s="28" t="s">
        <v>78</v>
      </c>
      <c r="B85" s="29" t="s">
        <v>23</v>
      </c>
      <c r="C85" s="29">
        <v>1900</v>
      </c>
      <c r="D85" s="29">
        <v>0.295</v>
      </c>
      <c r="E85" s="29">
        <v>0.295</v>
      </c>
      <c r="F85" s="12"/>
      <c r="G85" s="12"/>
      <c r="H85" s="12"/>
      <c r="I85" s="12"/>
      <c r="J85" s="29" t="s">
        <v>130</v>
      </c>
      <c r="K85" s="30" t="s">
        <v>82</v>
      </c>
      <c r="L85" s="12"/>
      <c r="M85" s="27"/>
    </row>
    <row r="86" spans="1:13" ht="52.5" customHeight="1">
      <c r="A86" s="28" t="s">
        <v>94</v>
      </c>
      <c r="B86" s="29" t="s">
        <v>23</v>
      </c>
      <c r="C86" s="29">
        <v>600</v>
      </c>
      <c r="D86" s="29">
        <v>0.045</v>
      </c>
      <c r="E86" s="29">
        <v>0.045</v>
      </c>
      <c r="F86" s="12"/>
      <c r="G86" s="12"/>
      <c r="H86" s="12"/>
      <c r="I86" s="12"/>
      <c r="J86" s="29" t="s">
        <v>130</v>
      </c>
      <c r="K86" s="30" t="s">
        <v>83</v>
      </c>
      <c r="L86" s="12"/>
      <c r="M86" s="27"/>
    </row>
    <row r="87" spans="1:13" ht="51.75" customHeight="1">
      <c r="A87" s="32" t="s">
        <v>95</v>
      </c>
      <c r="B87" s="29" t="s">
        <v>23</v>
      </c>
      <c r="C87" s="29">
        <v>400</v>
      </c>
      <c r="D87" s="29">
        <v>0.03</v>
      </c>
      <c r="E87" s="29">
        <v>0.03</v>
      </c>
      <c r="F87" s="12"/>
      <c r="G87" s="12"/>
      <c r="H87" s="12"/>
      <c r="I87" s="12"/>
      <c r="J87" s="29" t="s">
        <v>130</v>
      </c>
      <c r="K87" s="30" t="s">
        <v>83</v>
      </c>
      <c r="L87" s="12"/>
      <c r="M87" s="27"/>
    </row>
    <row r="88" spans="1:13" ht="15.75">
      <c r="A88" s="13" t="s">
        <v>11</v>
      </c>
      <c r="B88" s="11"/>
      <c r="C88" s="17">
        <f>SUM(C84:C87)</f>
        <v>3100</v>
      </c>
      <c r="D88" s="16">
        <f aca="true" t="shared" si="4" ref="D88:I88">SUM(D84:D87)</f>
        <v>0.4009999999999999</v>
      </c>
      <c r="E88" s="16">
        <f t="shared" si="4"/>
        <v>0.4009999999999999</v>
      </c>
      <c r="F88" s="16">
        <f t="shared" si="4"/>
        <v>0</v>
      </c>
      <c r="G88" s="16">
        <f t="shared" si="4"/>
        <v>0</v>
      </c>
      <c r="H88" s="16">
        <f t="shared" si="4"/>
        <v>0</v>
      </c>
      <c r="I88" s="16">
        <f t="shared" si="4"/>
        <v>0</v>
      </c>
      <c r="J88" s="16"/>
      <c r="K88" s="11"/>
      <c r="L88" s="11"/>
      <c r="M88" s="25"/>
    </row>
    <row r="89" spans="1:13" ht="15.75" customHeight="1">
      <c r="A89" s="68" t="s">
        <v>22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4"/>
    </row>
    <row r="90" spans="1:13" s="18" customFormat="1" ht="128.25" customHeight="1">
      <c r="A90" s="33" t="s">
        <v>29</v>
      </c>
      <c r="B90" s="6"/>
      <c r="C90" s="6"/>
      <c r="D90" s="59" t="s">
        <v>48</v>
      </c>
      <c r="E90" s="60"/>
      <c r="F90" s="60"/>
      <c r="G90" s="60"/>
      <c r="H90" s="60"/>
      <c r="I90" s="61"/>
      <c r="J90" s="34" t="s">
        <v>33</v>
      </c>
      <c r="K90" s="29" t="s">
        <v>92</v>
      </c>
      <c r="L90" s="11"/>
      <c r="M90" s="26"/>
    </row>
    <row r="91" spans="1:13" ht="15.75">
      <c r="A91" s="14" t="s">
        <v>11</v>
      </c>
      <c r="B91" s="11"/>
      <c r="C91" s="11"/>
      <c r="D91" s="16"/>
      <c r="E91" s="16"/>
      <c r="F91" s="16"/>
      <c r="G91" s="16"/>
      <c r="H91" s="16"/>
      <c r="I91" s="16"/>
      <c r="J91" s="11"/>
      <c r="K91" s="11"/>
      <c r="L91" s="11"/>
      <c r="M91" s="25"/>
    </row>
    <row r="92" spans="1:13" ht="15.75">
      <c r="A92" s="14" t="s">
        <v>13</v>
      </c>
      <c r="B92" s="15"/>
      <c r="C92" s="46">
        <f>C44+C82+C88</f>
        <v>22823</v>
      </c>
      <c r="D92" s="46">
        <f aca="true" t="shared" si="5" ref="D92:I92">D36+D44+D82+D88</f>
        <v>51.48100000000001</v>
      </c>
      <c r="E92" s="46">
        <f t="shared" si="5"/>
        <v>21.416999999999998</v>
      </c>
      <c r="F92" s="46">
        <f t="shared" si="5"/>
        <v>3.839</v>
      </c>
      <c r="G92" s="46">
        <f t="shared" si="5"/>
        <v>11.696000000000002</v>
      </c>
      <c r="H92" s="46">
        <f t="shared" si="5"/>
        <v>0</v>
      </c>
      <c r="I92" s="46">
        <f t="shared" si="5"/>
        <v>14.524999999999999</v>
      </c>
      <c r="J92" s="20"/>
      <c r="K92" s="11"/>
      <c r="L92" s="11"/>
      <c r="M92" s="25"/>
    </row>
    <row r="93" spans="1:13" ht="15.75">
      <c r="A93" s="52"/>
      <c r="B93" s="48"/>
      <c r="C93" s="53"/>
      <c r="D93" s="49"/>
      <c r="E93" s="49"/>
      <c r="F93" s="49"/>
      <c r="G93" s="49"/>
      <c r="H93" s="49"/>
      <c r="I93" s="49"/>
      <c r="J93" s="50"/>
      <c r="K93" s="47"/>
      <c r="L93" s="47"/>
      <c r="M93" s="51"/>
    </row>
    <row r="94" s="23" customFormat="1" ht="18.75">
      <c r="A94" s="23" t="s">
        <v>42</v>
      </c>
    </row>
    <row r="95" s="23" customFormat="1" ht="18.75"/>
    <row r="96" spans="1:13" s="23" customFormat="1" ht="18.75">
      <c r="A96" s="73" t="s">
        <v>98</v>
      </c>
      <c r="B96" s="73"/>
      <c r="C96" s="73"/>
      <c r="D96" s="73"/>
      <c r="E96" s="73"/>
      <c r="F96" s="73"/>
      <c r="G96" s="73"/>
      <c r="H96" s="73"/>
      <c r="K96" s="72" t="s">
        <v>99</v>
      </c>
      <c r="L96" s="72"/>
      <c r="M96" s="72"/>
    </row>
    <row r="97" s="23" customFormat="1" ht="18.75"/>
    <row r="98" s="23" customFormat="1" ht="18.75">
      <c r="J98" s="24"/>
    </row>
    <row r="99" s="23" customFormat="1" ht="18.75"/>
  </sheetData>
  <sheetProtection/>
  <mergeCells count="43">
    <mergeCell ref="A9:J9"/>
    <mergeCell ref="K10:K11"/>
    <mergeCell ref="L10:L11"/>
    <mergeCell ref="A5:B5"/>
    <mergeCell ref="A7:L7"/>
    <mergeCell ref="J4:M4"/>
    <mergeCell ref="J5:M5"/>
    <mergeCell ref="A8:L8"/>
    <mergeCell ref="B10:B11"/>
    <mergeCell ref="C10:C11"/>
    <mergeCell ref="D10:D11"/>
    <mergeCell ref="E10:I10"/>
    <mergeCell ref="J10:J11"/>
    <mergeCell ref="A89:M89"/>
    <mergeCell ref="D15:I15"/>
    <mergeCell ref="D16:I16"/>
    <mergeCell ref="B1:C1"/>
    <mergeCell ref="G1:I1"/>
    <mergeCell ref="A2:C2"/>
    <mergeCell ref="A4:B4"/>
    <mergeCell ref="D14:I14"/>
    <mergeCell ref="J3:M3"/>
    <mergeCell ref="J2:M2"/>
    <mergeCell ref="D20:I20"/>
    <mergeCell ref="J1:M1"/>
    <mergeCell ref="K96:M96"/>
    <mergeCell ref="A96:H96"/>
    <mergeCell ref="D22:I22"/>
    <mergeCell ref="A83:M83"/>
    <mergeCell ref="D23:I23"/>
    <mergeCell ref="D90:I90"/>
    <mergeCell ref="A31:M31"/>
    <mergeCell ref="D24:I24"/>
    <mergeCell ref="D21:I21"/>
    <mergeCell ref="A37:M37"/>
    <mergeCell ref="A45:M45"/>
    <mergeCell ref="D17:I17"/>
    <mergeCell ref="M10:M11"/>
    <mergeCell ref="A13:L13"/>
    <mergeCell ref="A26:M26"/>
    <mergeCell ref="A10:A11"/>
    <mergeCell ref="D18:I18"/>
    <mergeCell ref="D19:I1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жкх1</dc:creator>
  <cp:keywords/>
  <dc:description/>
  <cp:lastModifiedBy>Ольга А. Рукавичкина</cp:lastModifiedBy>
  <cp:lastPrinted>2017-02-06T14:10:29Z</cp:lastPrinted>
  <dcterms:created xsi:type="dcterms:W3CDTF">2013-05-15T06:17:14Z</dcterms:created>
  <dcterms:modified xsi:type="dcterms:W3CDTF">2017-07-06T04:03:46Z</dcterms:modified>
  <cp:category/>
  <cp:version/>
  <cp:contentType/>
  <cp:contentStatus/>
</cp:coreProperties>
</file>